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iyah\Downloads\RC Upper Tag\"/>
    </mc:Choice>
  </mc:AlternateContent>
  <bookViews>
    <workbookView xWindow="0" yWindow="0" windowWidth="28800" windowHeight="123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8" i="5"/>
  <c r="J47" i="5"/>
  <c r="J53" i="5"/>
  <c r="J51" i="5"/>
  <c r="J49" i="5"/>
  <c r="J55" i="5"/>
  <c r="H53" i="5"/>
  <c r="H48" i="5"/>
  <c r="H51" i="5"/>
  <c r="H47" i="5"/>
  <c r="H49" i="5"/>
  <c r="H55" i="5"/>
  <c r="F53" i="5"/>
  <c r="F48" i="5"/>
  <c r="F47" i="5"/>
  <c r="F49" i="5"/>
  <c r="F55" i="5"/>
  <c r="B5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50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<sst xmlns="http://schemas.openxmlformats.org/spreadsheetml/2006/main" count="268" uniqueCount="152">
  <si>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</si>
  <si>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</si>
  <si>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</si>
  <si>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</si>
  <si>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</si>
  <si>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</si>
  <si>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</si>
  <si>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</si>
  <si>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</si>
  <si>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</si>
  <si>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</si>
  <si>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</si>
  <si>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</si>
  <si>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</si>
  <si>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</si>
  <si>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</si>
  <si>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</si>
  <si>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</si>
  <si>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</si>
  <si>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</si>
  <si>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</si>
  <si>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</si>
  <si>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</si>
  <si>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</si>
  <si>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</si>
  <si>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</si>
  <si>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</si>
  <si>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</si>
  <si>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</si>
  <si>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</si>
  <si>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</si>
  <si>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</si>
  <si>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</si>
  <si>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</si>
  <si>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</si>
  <si>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</si>
  <si>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</si>
  <si>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</si>
  <si>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</si>
  <si>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</si>
  <si>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</si>
  <si>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</si>
  <si>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</si>
  <si>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</si>
  <si>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</si>
  <si>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</si>
  <si>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</si>
  <si>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</si>
  <si>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</si>
  <si>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</si>
  <si>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</si>
  <si>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</si>
  <si>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</si>
  <si>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</si>
  <si>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</si>
  <si>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</si>
  <si>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</si>
  <si>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</si>
  <si>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</si>
  <si>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</si>
  <si>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</si>
  <si>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</si>
  <si>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</si>
  <si>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</si>
  <si>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</si>
  <si>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</si>
  <si>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</si>
  <si>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</si>
  <si>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</si>
  <si>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</si>
  <si>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</si>
  <si>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</si>
  <si>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</si>
  <si>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</si>
  <si>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</si>
  <si>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</si>
  <si>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</si>
  <si>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</si>
  <si>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</si>
  <si>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</si>
  <si>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</si>
  <si>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</si>
  <si>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</si>
  <si>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</si>
  <si>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</si>
  <si>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</si>
  <si>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</si>
  <si>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</si>
  <si>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</si>
  <si>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</si>
  <si>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</si>
  <si>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</si>
  <si>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</si>
  <si>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</si>
  <si>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</si>
  <si>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</si>
  <si>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</si>
  <si>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</si>
  <si>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</si>
  <si>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</si>
  <si>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</si>
  <si>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</si>
  <si>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</si>
  <si>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</si>
  <si>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</si>
  <si>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</si>
  <si>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</si>
  <si>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</si>
  <si>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</si>
  <si>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</si>
  <si>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</si>
  <si>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</si>
  <si>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</si>
  <si>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</si>
  <si>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</si>
  <si>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</si>
  <si>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</si>
  <si>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</si>
  <si>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</si>
  <si>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</si>
  <si>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</si>
  <si>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</si>
  <si>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</si>
  <si>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</si>
  <si>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</si>
  <si>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</si>
  <si>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</si>
  <si>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</si>
  <si>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</si>
  <si>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</si>
  <si>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</si>
  <si>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</si>
  <si>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</si>
  <si>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</si>
  <si>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</si>
  <si>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</si>
  <si>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Upper Tagbilaran</t>
  </si>
  <si>
    <t>1-F</t>
  </si>
  <si>
    <t>Rochelyn T. Fuentes</t>
  </si>
  <si>
    <t>Lutchel M. Zanoria</t>
  </si>
  <si>
    <t>Romeo D. Balaba</t>
  </si>
  <si>
    <t>x</t>
  </si>
  <si>
    <t>community</t>
  </si>
  <si>
    <t>15/12/20</t>
  </si>
  <si>
    <t xml:space="preserve">Mayana,Jagna </t>
  </si>
  <si>
    <t>Edward Galanto</t>
  </si>
  <si>
    <t>active</t>
  </si>
  <si>
    <t>George Ceniza</t>
  </si>
  <si>
    <t>Iryn Perry</t>
  </si>
  <si>
    <t xml:space="preserve">Bundles of Joy </t>
  </si>
  <si>
    <t>indigent household in mayana</t>
  </si>
  <si>
    <t>Strawberry Farm,Mayana Jagna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</si>
</sst>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40" zoomScaleNormal="100" zoomScaleSheetLayoutView="100" workbookViewId="0">
      <selection activeCell="P23" sqref="P23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44166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44258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/>
      <c r="C11" s="155"/>
      <c r="D11" s="113"/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/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 t="s">
        <v>143</v>
      </c>
      <c r="C17" s="157"/>
      <c r="D17" s="81"/>
      <c r="E17" s="68"/>
      <c r="F17" s="68"/>
      <c r="G17" s="68"/>
      <c r="H17" s="69"/>
      <c r="I17" s="70"/>
      <c r="J17" s="63">
        <v>12</v>
      </c>
      <c r="K17" s="63"/>
      <c r="L17" s="71"/>
      <c r="M17" s="61"/>
      <c r="N17" s="61"/>
      <c r="O17" s="66"/>
      <c r="P17" s="44" t="s">
        <v>151</v>
      </c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 t="s">
        <v>143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9</v>
      </c>
      <c r="M19" s="63"/>
      <c r="N19" s="62"/>
      <c r="O19" s="176"/>
      <c r="P19" s="44" t="s">
        <v>144</v>
      </c>
    </row>
    <row r="20" spans="1:16" s="35" customFormat="1" ht="12" customHeight="1" thickTop="1" thickBot="1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19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3</v>
      </c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2</v>
      </c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20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 t="s">
        <v>145</v>
      </c>
      <c r="C37" s="197"/>
      <c r="D37" s="197"/>
      <c r="E37" s="197"/>
      <c r="F37" s="197"/>
      <c r="G37" s="198"/>
      <c r="H37" s="119" t="s">
        <v>146</v>
      </c>
      <c r="I37" s="119"/>
      <c r="J37" s="119"/>
      <c r="K37" s="119"/>
      <c r="L37" s="119"/>
      <c r="M37" s="119" t="s">
        <v>147</v>
      </c>
      <c r="N37" s="119"/>
      <c r="O37" s="119"/>
      <c r="P37" s="120"/>
    </row>
    <row r="38" spans="1:16" s="38" customFormat="1" ht="12.75" customHeight="1">
      <c r="A38" s="39">
        <v>2</v>
      </c>
      <c r="B38" s="199" t="s">
        <v>148</v>
      </c>
      <c r="C38" s="200"/>
      <c r="D38" s="200"/>
      <c r="E38" s="200"/>
      <c r="F38" s="200"/>
      <c r="G38" s="201"/>
      <c r="H38" s="121" t="s">
        <v>146</v>
      </c>
      <c r="I38" s="121"/>
      <c r="J38" s="121"/>
      <c r="K38" s="121"/>
      <c r="L38" s="121"/>
      <c r="M38" s="121" t="s">
        <v>138</v>
      </c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Lutchel M. Zanoria</v>
      </c>
      <c r="B52" s="144"/>
      <c r="C52" s="145"/>
      <c r="D52" s="145"/>
      <c r="E52" s="145"/>
      <c r="F52" s="145"/>
      <c r="G52" s="145" t="str">
        <f>I6</f>
        <v>Rochelyn T. Fuentes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F39" zoomScale="172" zoomScaleNormal="172" workbookViewId="0">
      <selection activeCell="T7" sqref="T7:AA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Upper Tagbilaran</v>
      </c>
      <c r="B3" s="266"/>
      <c r="C3" s="266"/>
      <c r="D3" s="266"/>
      <c r="E3" s="266"/>
      <c r="F3" s="266" t="str">
        <f>'Summary of Activities'!I6</f>
        <v>Rochelyn T. Fuentes</v>
      </c>
      <c r="G3" s="266"/>
      <c r="H3" s="266"/>
      <c r="I3" s="266"/>
      <c r="J3" s="266"/>
      <c r="K3" s="266"/>
      <c r="L3" s="266" t="str">
        <f>'Summary of Activities'!N6</f>
        <v>Lutchel M. Zanoria</v>
      </c>
      <c r="M3" s="266"/>
      <c r="N3" s="266"/>
      <c r="O3" s="266"/>
      <c r="P3" s="266"/>
      <c r="Q3" s="266"/>
      <c r="R3" s="266" t="str">
        <f>'Summary of Activities'!H6</f>
        <v>1-F</v>
      </c>
      <c r="S3" s="266"/>
      <c r="T3" s="213">
        <f>'Summary of Activities'!K2</f>
        <v>44166</v>
      </c>
      <c r="U3" s="213"/>
      <c r="V3" s="213"/>
      <c r="W3" s="213"/>
      <c r="X3" s="214">
        <f>'Summary of Activities'!O8</f>
        <v>44258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 t="str">
        <f>'Summary of Activities'!B19</f>
        <v>15/12/20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141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>
        <v>50</v>
      </c>
      <c r="J6" s="47">
        <v>120</v>
      </c>
      <c r="K6" s="48">
        <v>25000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149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150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141</v>
      </c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142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 t="s">
        <v>141</v>
      </c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 t="s">
        <v>141</v>
      </c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 t="s">
        <v>141</v>
      </c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50</v>
      </c>
      <c r="G49" s="282"/>
      <c r="H49" s="281">
        <f>J6+J11+J16+J21+J26+J31+J36+J41</f>
        <v>120</v>
      </c>
      <c r="I49" s="282"/>
      <c r="J49" s="210">
        <f>K6+K11+K16+K21+K26+K31+K36+K41</f>
        <v>25000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50</v>
      </c>
      <c r="G55" s="272"/>
      <c r="H55" s="271">
        <f>SUM(H47:I53)</f>
        <v>120</v>
      </c>
      <c r="I55" s="272"/>
      <c r="J55" s="268">
        <f>SUM(J47:L53)</f>
        <v>25000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Aliyah</cp:lastModifiedBy>
  <cp:lastPrinted>2020-07-15T07:23:56Z</cp:lastPrinted>
  <dcterms:created xsi:type="dcterms:W3CDTF">2013-07-03T03:04:40Z</dcterms:created>
  <dcterms:modified xsi:type="dcterms:W3CDTF">2021-03-03T15:38:11Z</dcterms:modified>
</cp:coreProperties>
</file>